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2016" sheetId="1" r:id="rId3"/>
  </sheets>
  <definedNames/>
  <calcPr/>
</workbook>
</file>

<file path=xl/sharedStrings.xml><?xml version="1.0" encoding="utf-8"?>
<sst xmlns="http://schemas.openxmlformats.org/spreadsheetml/2006/main" count="52" uniqueCount="41">
  <si>
    <t>Реестр счетов-фактур на оплату потерь  ООО "КВЭП" за 2016 год.</t>
  </si>
  <si>
    <t>№ п/п</t>
  </si>
  <si>
    <t>месяц</t>
  </si>
  <si>
    <t>продавец</t>
  </si>
  <si>
    <t>дата сч-фактуры</t>
  </si>
  <si>
    <t>№ сч-фактуры</t>
  </si>
  <si>
    <t>кол-во, кВтч</t>
  </si>
  <si>
    <t>цена за ед., руб./кВтч</t>
  </si>
  <si>
    <t>стоимость, руб. без НДС</t>
  </si>
  <si>
    <t>стоимость, руб. с НДС</t>
  </si>
  <si>
    <t>если на упрощенке указывается с НДС</t>
  </si>
  <si>
    <t>январь</t>
  </si>
  <si>
    <t>Кубаньэнергосбыт</t>
  </si>
  <si>
    <t>№ 1289/11601</t>
  </si>
  <si>
    <t>февраль</t>
  </si>
  <si>
    <t>№ 2390/11601</t>
  </si>
  <si>
    <t>март</t>
  </si>
  <si>
    <t>№ 3546/11601</t>
  </si>
  <si>
    <t>апрель</t>
  </si>
  <si>
    <t>№ 5159/11601</t>
  </si>
  <si>
    <t>май</t>
  </si>
  <si>
    <t>№ 6490/11601</t>
  </si>
  <si>
    <t>июнь</t>
  </si>
  <si>
    <t>№ 7920/11601</t>
  </si>
  <si>
    <t>июль</t>
  </si>
  <si>
    <t>№ 9253/11601</t>
  </si>
  <si>
    <t>август</t>
  </si>
  <si>
    <t>№ 10606/11601</t>
  </si>
  <si>
    <t>сентябрь</t>
  </si>
  <si>
    <t>№11830/11601</t>
  </si>
  <si>
    <t>октябрь</t>
  </si>
  <si>
    <t xml:space="preserve">№13463/11601 </t>
  </si>
  <si>
    <t>ноябрь</t>
  </si>
  <si>
    <t>№14869/11601</t>
  </si>
  <si>
    <t>декабрь</t>
  </si>
  <si>
    <t>№16308/11601</t>
  </si>
  <si>
    <t>ИТОГО</t>
  </si>
  <si>
    <t>Исполнительный директор</t>
  </si>
  <si>
    <t>Терехова Т.А.</t>
  </si>
  <si>
    <t>Экономист</t>
  </si>
  <si>
    <t>Кривнева Е.В.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</si>
</sst>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_-* #,##0.00000_р_._-;\-* #,##0.00000_р_._-;_-* &quot;-&quot;??_р_._-;_-@"/>
  </numFmts>
  <fonts count="13">
    <font>
      <sz val="11.0"/>
      <color rgb="FF000000"/>
      <name val="Calibri"/>
    </font>
    <font>
      <sz val="12.0"/>
      <color rgb="FF000000"/>
      <name val="Times New Roman"/>
    </font>
    <font>
      <b/>
      <sz val="12.0"/>
      <color rgb="FF000000"/>
      <name val="Times New Roman"/>
    </font>
    <font>
      <b/>
      <sz val="10.0"/>
      <color rgb="FF000000"/>
      <name val="Times New Roman"/>
    </font>
    <font>
      <sz val="10.0"/>
      <color rgb="FF000000"/>
      <name val="Times New Roman"/>
    </font>
    <font>
      <sz val="9.0"/>
      <color rgb="FF000000"/>
      <name val="Times New Roman"/>
    </font>
    <font>
      <sz val="9.0"/>
      <name val="Times New Roman"/>
    </font>
    <font>
      <sz val="11.0"/>
      <color rgb="FF000000"/>
      <name val="Times New Roman"/>
    </font>
    <font/>
    <font>
      <b/>
      <sz val="11.0"/>
      <name val="Times New Roman"/>
    </font>
    <font>
      <b/>
      <sz val="11.0"/>
      <color rgb="FF000000"/>
      <name val="Times New Roman"/>
    </font>
    <font>
      <sz val="9.0"/>
      <name val="Arial"/>
    </font>
    <font>
      <b/>
      <sz val="14.0"/>
      <color rgb="FF000000"/>
      <name val="Times New Roman"/>
    </font>
  </fonts>
  <fills count="2">
    <fill>
      <patternFill patternType="none"/>
    </fill>
    <fill>
      <patternFill patternType="lightGray"/>
    </fill>
  </fills>
  <borders count="14">
    <border/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</border>
  </borders>
  <cellStyleXfs count="1">
    <xf borderId="0" fillId="0" fontId="0" numFmtId="0" applyAlignment="1" applyFont="1"/>
  </cellStyleXfs>
  <cellXfs count="41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shrinkToFit="0" vertical="bottom" wrapText="0"/>
    </xf>
    <xf borderId="0" fillId="0" fontId="2" numFmtId="0" xfId="0" applyAlignment="1" applyFont="1">
      <alignment horizontal="center" shrinkToFit="0" vertical="bottom" wrapText="0"/>
    </xf>
    <xf borderId="1" fillId="0" fontId="2" numFmtId="0" xfId="0" applyAlignment="1" applyBorder="1" applyFont="1">
      <alignment shrinkToFit="0" vertical="center" wrapText="1"/>
    </xf>
    <xf borderId="2" fillId="0" fontId="2" numFmtId="0" xfId="0" applyAlignment="1" applyBorder="1" applyFont="1">
      <alignment shrinkToFit="0" vertical="center" wrapText="1"/>
    </xf>
    <xf borderId="2" fillId="0" fontId="3" numFmtId="0" xfId="0" applyAlignment="1" applyBorder="1" applyFont="1">
      <alignment horizontal="center" shrinkToFit="0" vertical="center" wrapText="1"/>
    </xf>
    <xf borderId="3" fillId="0" fontId="3" numFmtId="0" xfId="0" applyAlignment="1" applyBorder="1" applyFont="1">
      <alignment horizontal="center" shrinkToFit="0" vertical="center" wrapText="1"/>
    </xf>
    <xf borderId="0" fillId="0" fontId="3" numFmtId="0" xfId="0" applyAlignment="1" applyFont="1">
      <alignment horizontal="center" shrinkToFit="0" vertical="center" wrapText="1"/>
    </xf>
    <xf borderId="0" fillId="0" fontId="4" numFmtId="0" xfId="0" applyAlignment="1" applyFont="1">
      <alignment horizontal="center" shrinkToFit="0" vertical="center" wrapText="1"/>
    </xf>
    <xf borderId="4" fillId="0" fontId="1" numFmtId="0" xfId="0" applyAlignment="1" applyBorder="1" applyFont="1">
      <alignment horizontal="center" shrinkToFit="0" vertical="center" wrapText="0"/>
    </xf>
    <xf borderId="5" fillId="0" fontId="1" numFmtId="0" xfId="0" applyAlignment="1" applyBorder="1" applyFont="1">
      <alignment horizontal="center" shrinkToFit="0" vertical="center" wrapText="0"/>
    </xf>
    <xf borderId="5" fillId="0" fontId="5" numFmtId="0" xfId="0" applyAlignment="1" applyBorder="1" applyFont="1">
      <alignment horizontal="center" shrinkToFit="0" vertical="center" wrapText="1"/>
    </xf>
    <xf borderId="5" fillId="0" fontId="6" numFmtId="14" xfId="0" applyAlignment="1" applyBorder="1" applyFont="1" applyNumberFormat="1">
      <alignment horizontal="center" shrinkToFit="0" vertical="center" wrapText="1"/>
    </xf>
    <xf borderId="5" fillId="0" fontId="6" numFmtId="0" xfId="0" applyAlignment="1" applyBorder="1" applyFont="1">
      <alignment horizontal="center" shrinkToFit="0" vertical="center" wrapText="1"/>
    </xf>
    <xf borderId="5" fillId="0" fontId="6" numFmtId="3" xfId="0" applyAlignment="1" applyBorder="1" applyFont="1" applyNumberFormat="1">
      <alignment horizontal="center" shrinkToFit="0" vertical="center" wrapText="1"/>
    </xf>
    <xf borderId="5" fillId="0" fontId="4" numFmtId="2" xfId="0" applyAlignment="1" applyBorder="1" applyFont="1" applyNumberFormat="1">
      <alignment horizontal="center" shrinkToFit="0" vertical="center" wrapText="0"/>
    </xf>
    <xf borderId="5" fillId="0" fontId="6" numFmtId="4" xfId="0" applyAlignment="1" applyBorder="1" applyFont="1" applyNumberFormat="1">
      <alignment horizontal="center" shrinkToFit="0" vertical="center" wrapText="1"/>
    </xf>
    <xf borderId="0" fillId="0" fontId="1" numFmtId="0" xfId="0" applyAlignment="1" applyFont="1">
      <alignment shrinkToFit="0" vertical="center" wrapText="0"/>
    </xf>
    <xf borderId="6" fillId="0" fontId="1" numFmtId="0" xfId="0" applyAlignment="1" applyBorder="1" applyFont="1">
      <alignment horizontal="center" shrinkToFit="0" vertical="center" wrapText="0"/>
    </xf>
    <xf borderId="7" fillId="0" fontId="1" numFmtId="0" xfId="0" applyAlignment="1" applyBorder="1" applyFont="1">
      <alignment horizontal="center" shrinkToFit="0" vertical="center" wrapText="0"/>
    </xf>
    <xf borderId="7" fillId="0" fontId="6" numFmtId="14" xfId="0" applyAlignment="1" applyBorder="1" applyFont="1" applyNumberFormat="1">
      <alignment horizontal="center" shrinkToFit="0" vertical="center" wrapText="1"/>
    </xf>
    <xf borderId="7" fillId="0" fontId="6" numFmtId="0" xfId="0" applyAlignment="1" applyBorder="1" applyFont="1">
      <alignment horizontal="center" shrinkToFit="0" vertical="center" wrapText="1"/>
    </xf>
    <xf borderId="7" fillId="0" fontId="6" numFmtId="3" xfId="0" applyAlignment="1" applyBorder="1" applyFont="1" applyNumberFormat="1">
      <alignment horizontal="center" shrinkToFit="0" vertical="center" wrapText="1"/>
    </xf>
    <xf borderId="7" fillId="0" fontId="6" numFmtId="4" xfId="0" applyAlignment="1" applyBorder="1" applyFont="1" applyNumberFormat="1">
      <alignment horizontal="center" shrinkToFit="0" vertical="center" wrapText="1"/>
    </xf>
    <xf borderId="0" fillId="0" fontId="4" numFmtId="164" xfId="0" applyAlignment="1" applyFont="1" applyNumberFormat="1">
      <alignment shrinkToFit="0" vertical="center" wrapText="0"/>
    </xf>
    <xf borderId="8" fillId="0" fontId="1" numFmtId="0" xfId="0" applyAlignment="1" applyBorder="1" applyFont="1">
      <alignment horizontal="center" shrinkToFit="0" vertical="center" wrapText="0"/>
    </xf>
    <xf borderId="9" fillId="0" fontId="1" numFmtId="0" xfId="0" applyAlignment="1" applyBorder="1" applyFont="1">
      <alignment horizontal="center" shrinkToFit="0" vertical="center" wrapText="0"/>
    </xf>
    <xf borderId="9" fillId="0" fontId="6" numFmtId="14" xfId="0" applyAlignment="1" applyBorder="1" applyFont="1" applyNumberFormat="1">
      <alignment horizontal="center" shrinkToFit="0" vertical="center" wrapText="1"/>
    </xf>
    <xf borderId="9" fillId="0" fontId="6" numFmtId="0" xfId="0" applyAlignment="1" applyBorder="1" applyFont="1">
      <alignment horizontal="center" shrinkToFit="0" vertical="center" wrapText="1"/>
    </xf>
    <xf borderId="9" fillId="0" fontId="6" numFmtId="3" xfId="0" applyAlignment="1" applyBorder="1" applyFont="1" applyNumberFormat="1">
      <alignment horizontal="center" shrinkToFit="0" vertical="center" wrapText="1"/>
    </xf>
    <xf borderId="9" fillId="0" fontId="6" numFmtId="4" xfId="0" applyAlignment="1" applyBorder="1" applyFont="1" applyNumberFormat="1">
      <alignment horizontal="center" shrinkToFit="0" vertical="center" wrapText="1"/>
    </xf>
    <xf borderId="10" fillId="0" fontId="7" numFmtId="0" xfId="0" applyAlignment="1" applyBorder="1" applyFont="1">
      <alignment horizontal="right" shrinkToFit="0" vertical="center" wrapText="0"/>
    </xf>
    <xf borderId="11" fillId="0" fontId="8" numFmtId="0" xfId="0" applyBorder="1" applyFont="1"/>
    <xf borderId="12" fillId="0" fontId="8" numFmtId="0" xfId="0" applyBorder="1" applyFont="1"/>
    <xf borderId="2" fillId="0" fontId="9" numFmtId="3" xfId="0" applyAlignment="1" applyBorder="1" applyFont="1" applyNumberFormat="1">
      <alignment horizontal="center" shrinkToFit="0" vertical="center" wrapText="1"/>
    </xf>
    <xf borderId="2" fillId="0" fontId="10" numFmtId="4" xfId="0" applyAlignment="1" applyBorder="1" applyFont="1" applyNumberFormat="1">
      <alignment horizontal="center" shrinkToFit="0" vertical="center" wrapText="0"/>
    </xf>
    <xf borderId="3" fillId="0" fontId="10" numFmtId="4" xfId="0" applyAlignment="1" applyBorder="1" applyFont="1" applyNumberFormat="1">
      <alignment horizontal="center" shrinkToFit="0" vertical="center" wrapText="0"/>
    </xf>
    <xf borderId="0" fillId="0" fontId="7" numFmtId="0" xfId="0" applyAlignment="1" applyFont="1">
      <alignment shrinkToFit="0" vertical="center" wrapText="0"/>
    </xf>
    <xf borderId="13" fillId="0" fontId="11" numFmtId="4" xfId="0" applyAlignment="1" applyBorder="1" applyFont="1" applyNumberFormat="1">
      <alignment horizontal="right" shrinkToFit="0" vertical="top" wrapText="1"/>
    </xf>
    <xf borderId="0" fillId="0" fontId="12" numFmtId="0" xfId="0" applyAlignment="1" applyFont="1">
      <alignment shrinkToFit="0" vertical="bottom" wrapText="0"/>
    </xf>
    <xf borderId="0" fillId="0" fontId="12" numFmtId="0" xfId="0" applyAlignment="1" applyFont="1">
      <alignment horizontal="center" shrinkToFit="0" vertical="center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tabColor rgb="FFC0C0C0"/>
  </sheetPr>
  <sheetViews>
    <sheetView workbookViewId="0"/>
  </sheetViews>
  <sheetFormatPr customHeight="1" defaultColWidth="14.43" defaultRowHeight="15.0"/>
  <cols>
    <col customWidth="1" min="1" max="1" width="4.43"/>
    <col customWidth="1" min="2" max="2" width="10.43"/>
    <col customWidth="1" min="3" max="4" width="15.43"/>
    <col customWidth="1" min="5" max="6" width="20.14"/>
    <col customWidth="1" min="7" max="7" width="10.0"/>
    <col customWidth="1" min="8" max="8" width="16.57"/>
    <col customWidth="1" hidden="1" min="9" max="9" width="16.57"/>
    <col customWidth="1" min="10" max="10" width="8.86"/>
    <col customWidth="1" min="11" max="11" width="18.86"/>
    <col customWidth="1" min="12" max="13" width="8.86"/>
    <col customWidth="1" min="14" max="14" width="9.0"/>
    <col customWidth="1" min="15" max="20" width="8.86"/>
  </cols>
  <sheetData>
    <row r="1" ht="15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ht="15.75" customHeight="1">
      <c r="A2" s="2" t="s">
        <v>0</v>
      </c>
      <c r="I2" s="2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ht="16.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ht="51.0" customHeight="1">
      <c r="A4" s="3" t="s">
        <v>1</v>
      </c>
      <c r="B4" s="4" t="s">
        <v>2</v>
      </c>
      <c r="C4" s="5" t="s">
        <v>3</v>
      </c>
      <c r="D4" s="5" t="s">
        <v>4</v>
      </c>
      <c r="E4" s="5" t="s">
        <v>5</v>
      </c>
      <c r="F4" s="5" t="s">
        <v>6</v>
      </c>
      <c r="G4" s="5" t="s">
        <v>7</v>
      </c>
      <c r="H4" s="6" t="s">
        <v>8</v>
      </c>
      <c r="I4" s="6" t="s">
        <v>9</v>
      </c>
      <c r="J4" s="7" t="s">
        <v>10</v>
      </c>
      <c r="M4" s="8"/>
      <c r="N4" s="8"/>
      <c r="O4" s="8"/>
      <c r="P4" s="8"/>
      <c r="Q4" s="8"/>
      <c r="R4" s="8"/>
      <c r="S4" s="8"/>
      <c r="T4" s="8"/>
    </row>
    <row r="5" ht="30.75" customHeight="1">
      <c r="A5" s="9">
        <v>1.0</v>
      </c>
      <c r="B5" s="10" t="s">
        <v>11</v>
      </c>
      <c r="C5" s="11" t="s">
        <v>12</v>
      </c>
      <c r="D5" s="12">
        <v>42400.0</v>
      </c>
      <c r="E5" s="13" t="s">
        <v>13</v>
      </c>
      <c r="F5" s="14">
        <v>204184.0</v>
      </c>
      <c r="G5" s="15">
        <f t="shared" ref="G5:G17" si="1">H5/F5</f>
        <v>2.59549999</v>
      </c>
      <c r="H5" s="16">
        <v>529959.57</v>
      </c>
      <c r="I5" s="16">
        <f t="shared" ref="I5:I16" si="2">H5*1.18</f>
        <v>625352.2926</v>
      </c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</row>
    <row r="6" ht="30.75" customHeight="1">
      <c r="A6" s="18">
        <v>2.0</v>
      </c>
      <c r="B6" s="19" t="s">
        <v>14</v>
      </c>
      <c r="C6" s="11" t="s">
        <v>12</v>
      </c>
      <c r="D6" s="20">
        <v>42428.0</v>
      </c>
      <c r="E6" s="21" t="s">
        <v>15</v>
      </c>
      <c r="F6" s="22">
        <v>238931.0</v>
      </c>
      <c r="G6" s="15">
        <f t="shared" si="1"/>
        <v>2.644350001</v>
      </c>
      <c r="H6" s="23">
        <v>631817.19</v>
      </c>
      <c r="I6" s="16">
        <f t="shared" si="2"/>
        <v>745544.2842</v>
      </c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</row>
    <row r="7" ht="30.75" customHeight="1">
      <c r="A7" s="18">
        <v>3.0</v>
      </c>
      <c r="B7" s="19" t="s">
        <v>16</v>
      </c>
      <c r="C7" s="11" t="s">
        <v>12</v>
      </c>
      <c r="D7" s="20">
        <v>42460.0</v>
      </c>
      <c r="E7" s="21" t="s">
        <v>17</v>
      </c>
      <c r="F7" s="22">
        <v>255591.0</v>
      </c>
      <c r="G7" s="15">
        <f t="shared" si="1"/>
        <v>2.642990011</v>
      </c>
      <c r="H7" s="23">
        <v>675524.46</v>
      </c>
      <c r="I7" s="16">
        <f t="shared" si="2"/>
        <v>797118.8628</v>
      </c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</row>
    <row r="8" ht="30.75" customHeight="1">
      <c r="A8" s="18">
        <v>4.0</v>
      </c>
      <c r="B8" s="19" t="s">
        <v>18</v>
      </c>
      <c r="C8" s="11" t="s">
        <v>12</v>
      </c>
      <c r="D8" s="20">
        <v>42490.0</v>
      </c>
      <c r="E8" s="21" t="s">
        <v>19</v>
      </c>
      <c r="F8" s="22">
        <v>267741.0</v>
      </c>
      <c r="G8" s="15">
        <f t="shared" si="1"/>
        <v>2.324950008</v>
      </c>
      <c r="H8" s="23">
        <v>622484.44</v>
      </c>
      <c r="I8" s="16">
        <f t="shared" si="2"/>
        <v>734531.6392</v>
      </c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</row>
    <row r="9" ht="30.75" customHeight="1">
      <c r="A9" s="18">
        <v>5.0</v>
      </c>
      <c r="B9" s="19" t="s">
        <v>20</v>
      </c>
      <c r="C9" s="11" t="s">
        <v>12</v>
      </c>
      <c r="D9" s="20">
        <v>42521.0</v>
      </c>
      <c r="E9" s="21" t="s">
        <v>21</v>
      </c>
      <c r="F9" s="22">
        <v>268930.0</v>
      </c>
      <c r="G9" s="15">
        <f t="shared" si="1"/>
        <v>2.456979995</v>
      </c>
      <c r="H9" s="23">
        <v>660755.63</v>
      </c>
      <c r="I9" s="16">
        <f t="shared" si="2"/>
        <v>779691.6434</v>
      </c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</row>
    <row r="10" ht="30.75" customHeight="1">
      <c r="A10" s="18">
        <v>6.0</v>
      </c>
      <c r="B10" s="19" t="s">
        <v>22</v>
      </c>
      <c r="C10" s="11" t="s">
        <v>12</v>
      </c>
      <c r="D10" s="20">
        <v>42551.0</v>
      </c>
      <c r="E10" s="21" t="s">
        <v>23</v>
      </c>
      <c r="F10" s="22">
        <v>368926.0</v>
      </c>
      <c r="G10" s="15">
        <f t="shared" si="1"/>
        <v>2.353660002</v>
      </c>
      <c r="H10" s="23">
        <v>868326.37</v>
      </c>
      <c r="I10" s="16">
        <f t="shared" si="2"/>
        <v>1024625.117</v>
      </c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</row>
    <row r="11" ht="30.75" customHeight="1">
      <c r="A11" s="18">
        <v>7.0</v>
      </c>
      <c r="B11" s="19" t="s">
        <v>24</v>
      </c>
      <c r="C11" s="11" t="s">
        <v>12</v>
      </c>
      <c r="D11" s="20">
        <v>42582.0</v>
      </c>
      <c r="E11" s="21" t="s">
        <v>25</v>
      </c>
      <c r="F11" s="22">
        <v>251023.0</v>
      </c>
      <c r="G11" s="15">
        <f t="shared" si="1"/>
        <v>2.352289989</v>
      </c>
      <c r="H11" s="23">
        <v>590478.89</v>
      </c>
      <c r="I11" s="16">
        <f t="shared" si="2"/>
        <v>696765.0902</v>
      </c>
      <c r="J11" s="17"/>
      <c r="K11" s="17"/>
      <c r="L11" s="17"/>
      <c r="M11" s="17"/>
      <c r="N11" s="24"/>
      <c r="O11" s="17"/>
      <c r="P11" s="17"/>
      <c r="Q11" s="17"/>
      <c r="R11" s="17"/>
      <c r="S11" s="17"/>
      <c r="T11" s="17"/>
    </row>
    <row r="12" ht="30.75" customHeight="1">
      <c r="A12" s="18">
        <v>8.0</v>
      </c>
      <c r="B12" s="19" t="s">
        <v>26</v>
      </c>
      <c r="C12" s="11" t="s">
        <v>12</v>
      </c>
      <c r="D12" s="20">
        <v>42613.0</v>
      </c>
      <c r="E12" s="21" t="s">
        <v>27</v>
      </c>
      <c r="F12" s="22">
        <v>176172.0</v>
      </c>
      <c r="G12" s="15">
        <f t="shared" si="1"/>
        <v>2.643549997</v>
      </c>
      <c r="H12" s="23">
        <v>465719.49</v>
      </c>
      <c r="I12" s="16">
        <f t="shared" si="2"/>
        <v>549548.9982</v>
      </c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</row>
    <row r="13" ht="30.75" customHeight="1">
      <c r="A13" s="18">
        <v>9.0</v>
      </c>
      <c r="B13" s="19" t="s">
        <v>28</v>
      </c>
      <c r="C13" s="11" t="s">
        <v>12</v>
      </c>
      <c r="D13" s="20">
        <v>42643.0</v>
      </c>
      <c r="E13" s="21" t="s">
        <v>29</v>
      </c>
      <c r="F13" s="22">
        <v>75308.0</v>
      </c>
      <c r="G13" s="15">
        <f t="shared" si="1"/>
        <v>2.412209991</v>
      </c>
      <c r="H13" s="23">
        <v>181658.71</v>
      </c>
      <c r="I13" s="16">
        <f t="shared" si="2"/>
        <v>214357.2778</v>
      </c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</row>
    <row r="14" ht="30.75" customHeight="1">
      <c r="A14" s="18">
        <v>10.0</v>
      </c>
      <c r="B14" s="19" t="s">
        <v>30</v>
      </c>
      <c r="C14" s="11" t="s">
        <v>12</v>
      </c>
      <c r="D14" s="20">
        <v>42674.0</v>
      </c>
      <c r="E14" s="21" t="s">
        <v>31</v>
      </c>
      <c r="F14" s="22">
        <v>162005.0</v>
      </c>
      <c r="G14" s="15">
        <f t="shared" si="1"/>
        <v>2.576719978</v>
      </c>
      <c r="H14" s="23">
        <v>417441.52</v>
      </c>
      <c r="I14" s="16">
        <f t="shared" si="2"/>
        <v>492580.9936</v>
      </c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</row>
    <row r="15" ht="30.75" customHeight="1">
      <c r="A15" s="18">
        <v>11.0</v>
      </c>
      <c r="B15" s="19" t="s">
        <v>32</v>
      </c>
      <c r="C15" s="11" t="s">
        <v>12</v>
      </c>
      <c r="D15" s="20">
        <v>42704.0</v>
      </c>
      <c r="E15" s="21" t="s">
        <v>33</v>
      </c>
      <c r="F15" s="22">
        <v>323890.0</v>
      </c>
      <c r="G15" s="15">
        <f t="shared" si="1"/>
        <v>2.641190003</v>
      </c>
      <c r="H15" s="23">
        <v>855455.03</v>
      </c>
      <c r="I15" s="16">
        <f t="shared" si="2"/>
        <v>1009436.935</v>
      </c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</row>
    <row r="16" ht="30.75" customHeight="1">
      <c r="A16" s="25">
        <v>12.0</v>
      </c>
      <c r="B16" s="26" t="s">
        <v>34</v>
      </c>
      <c r="C16" s="11" t="s">
        <v>12</v>
      </c>
      <c r="D16" s="27">
        <v>42735.0</v>
      </c>
      <c r="E16" s="28" t="s">
        <v>35</v>
      </c>
      <c r="F16" s="29">
        <v>288156.0</v>
      </c>
      <c r="G16" s="15">
        <f t="shared" si="1"/>
        <v>2.644150009</v>
      </c>
      <c r="H16" s="30">
        <v>761927.69</v>
      </c>
      <c r="I16" s="16">
        <f t="shared" si="2"/>
        <v>899074.6742</v>
      </c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</row>
    <row r="17" ht="15.75" customHeight="1">
      <c r="A17" s="31" t="s">
        <v>36</v>
      </c>
      <c r="B17" s="32"/>
      <c r="C17" s="32"/>
      <c r="D17" s="32"/>
      <c r="E17" s="33"/>
      <c r="F17" s="34">
        <v>2884632.0</v>
      </c>
      <c r="G17" s="35">
        <f t="shared" si="1"/>
        <v>2.517322483</v>
      </c>
      <c r="H17" s="36">
        <f t="shared" ref="H17:I17" si="3">SUM(H5:H16)</f>
        <v>7261548.99</v>
      </c>
      <c r="I17" s="36">
        <f t="shared" si="3"/>
        <v>8568627.808</v>
      </c>
      <c r="J17" s="37"/>
      <c r="K17" s="38"/>
      <c r="L17" s="37"/>
      <c r="M17" s="37"/>
      <c r="N17" s="37"/>
      <c r="O17" s="37"/>
      <c r="P17" s="37"/>
      <c r="Q17" s="37"/>
      <c r="R17" s="37"/>
      <c r="S17" s="37"/>
      <c r="T17" s="37"/>
    </row>
    <row r="18" ht="15.7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</row>
    <row r="19" ht="18.75" customHeight="1">
      <c r="A19" s="1"/>
      <c r="B19" s="39" t="s">
        <v>37</v>
      </c>
      <c r="C19" s="39"/>
      <c r="D19" s="39"/>
      <c r="E19" s="40"/>
      <c r="F19" s="39" t="s">
        <v>38</v>
      </c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</row>
    <row r="20" ht="18.75" customHeight="1">
      <c r="A20" s="1"/>
      <c r="B20" s="39"/>
      <c r="C20" s="39"/>
      <c r="D20" s="39"/>
      <c r="E20" s="40"/>
      <c r="F20" s="39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</row>
    <row r="21" ht="18.75" customHeight="1">
      <c r="A21" s="1"/>
      <c r="B21" s="39" t="s">
        <v>39</v>
      </c>
      <c r="C21" s="39"/>
      <c r="D21" s="39"/>
      <c r="E21" s="40"/>
      <c r="F21" s="39" t="s">
        <v>40</v>
      </c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</row>
    <row r="22" ht="15.7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</row>
  </sheetData>
  <mergeCells count="3">
    <mergeCell ref="A2:H2"/>
    <mergeCell ref="J4:L4"/>
    <mergeCell ref="A17:E17"/>
  </mergeCells>
  <drawing r:id="rId1"/>
</worksheet>
</file>